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815" windowHeight="11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64" i="1"/>
  <c r="P52"/>
  <c r="P37"/>
  <c r="P27"/>
  <c r="P17"/>
  <c r="P33" s="1"/>
  <c r="T16"/>
  <c r="P62" s="1"/>
  <c r="S16"/>
  <c r="P44" s="1"/>
  <c r="R16"/>
  <c r="P54" s="1"/>
  <c r="P16"/>
  <c r="P25" s="1"/>
  <c r="O6"/>
  <c r="O5"/>
  <c r="H66"/>
  <c r="H64"/>
  <c r="H62"/>
  <c r="H56"/>
  <c r="H54"/>
  <c r="H52"/>
  <c r="H46"/>
  <c r="H44"/>
  <c r="H42"/>
  <c r="L16"/>
  <c r="K16"/>
  <c r="J16"/>
  <c r="H37"/>
  <c r="H35"/>
  <c r="H33"/>
  <c r="H27"/>
  <c r="H25"/>
  <c r="H23"/>
  <c r="H17"/>
  <c r="H16"/>
  <c r="G6"/>
  <c r="G5"/>
  <c r="P23" l="1"/>
  <c r="P46"/>
  <c r="P42"/>
  <c r="P66"/>
  <c r="P35"/>
  <c r="P56"/>
</calcChain>
</file>

<file path=xl/sharedStrings.xml><?xml version="1.0" encoding="utf-8"?>
<sst xmlns="http://schemas.openxmlformats.org/spreadsheetml/2006/main" count="42" uniqueCount="15">
  <si>
    <t>DBM</t>
    <phoneticPr fontId="3"/>
  </si>
  <si>
    <t>局発(kHz)</t>
    <rPh sb="0" eb="1">
      <t>キョク</t>
    </rPh>
    <rPh sb="1" eb="2">
      <t>ハツ</t>
    </rPh>
    <phoneticPr fontId="3"/>
  </si>
  <si>
    <t>LSB（kHz）</t>
    <phoneticPr fontId="3"/>
  </si>
  <si>
    <t>USB(kHz)</t>
    <phoneticPr fontId="3"/>
  </si>
  <si>
    <t>CW(kHz)</t>
    <phoneticPr fontId="3"/>
  </si>
  <si>
    <t>SSBキャリア</t>
    <phoneticPr fontId="3"/>
  </si>
  <si>
    <t>受信(kHz)</t>
    <rPh sb="0" eb="2">
      <t>ジュシン</t>
    </rPh>
    <phoneticPr fontId="3"/>
  </si>
  <si>
    <t>UpHetro;1</t>
    <phoneticPr fontId="3"/>
  </si>
  <si>
    <t>LowerHet;0</t>
    <phoneticPr fontId="3"/>
  </si>
  <si>
    <t>⇒AF</t>
    <phoneticPr fontId="3"/>
  </si>
  <si>
    <t>Band 1</t>
    <phoneticPr fontId="3"/>
  </si>
  <si>
    <t>Band 2</t>
    <phoneticPr fontId="3"/>
  </si>
  <si>
    <t>RB1;Open</t>
    <phoneticPr fontId="3"/>
  </si>
  <si>
    <t>RB1;GND</t>
    <phoneticPr fontId="3"/>
  </si>
  <si>
    <t>HEX</t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</si>
</sst>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" applyFont="1" applyFill="1">
      <alignment vertical="center"/>
    </xf>
    <xf numFmtId="176" fontId="0" fillId="2" borderId="0" xfId="1" applyNumberFormat="1" applyFont="1" applyFill="1">
      <alignment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0" fillId="0" borderId="0" xfId="0" applyBorder="1" applyAlignment="1">
      <alignment horizontal="right" vertical="center"/>
    </xf>
    <xf numFmtId="38" fontId="0" fillId="2" borderId="0" xfId="1" applyFont="1" applyFill="1" applyBorder="1">
      <alignment vertical="center"/>
    </xf>
    <xf numFmtId="176" fontId="0" fillId="2" borderId="0" xfId="1" applyNumberFormat="1" applyFont="1" applyFill="1" applyBorder="1">
      <alignment vertical="center"/>
    </xf>
    <xf numFmtId="176" fontId="0" fillId="2" borderId="6" xfId="1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28575</xdr:rowOff>
    </xdr:from>
    <xdr:to>
      <xdr:col>5</xdr:col>
      <xdr:colOff>638175</xdr:colOff>
      <xdr:row>38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71775"/>
          <a:ext cx="4067175" cy="3790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5</xdr:col>
      <xdr:colOff>352425</xdr:colOff>
      <xdr:row>68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810375"/>
          <a:ext cx="378142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352425</xdr:colOff>
      <xdr:row>7</xdr:row>
      <xdr:rowOff>76200</xdr:rowOff>
    </xdr:to>
    <xdr:cxnSp macro="">
      <xdr:nvCxnSpPr>
        <xdr:cNvPr id="5" name="直線コネクタ 4"/>
        <xdr:cNvCxnSpPr/>
      </xdr:nvCxnSpPr>
      <xdr:spPr>
        <a:xfrm>
          <a:off x="4457700" y="1047750"/>
          <a:ext cx="9525" cy="228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7</xdr:row>
      <xdr:rowOff>85725</xdr:rowOff>
    </xdr:from>
    <xdr:to>
      <xdr:col>7</xdr:col>
      <xdr:colOff>0</xdr:colOff>
      <xdr:row>7</xdr:row>
      <xdr:rowOff>85725</xdr:rowOff>
    </xdr:to>
    <xdr:cxnSp macro="">
      <xdr:nvCxnSpPr>
        <xdr:cNvPr id="7" name="直線矢印コネクタ 6"/>
        <xdr:cNvCxnSpPr/>
      </xdr:nvCxnSpPr>
      <xdr:spPr>
        <a:xfrm>
          <a:off x="4457700" y="1285875"/>
          <a:ext cx="3429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7</xdr:row>
      <xdr:rowOff>161926</xdr:rowOff>
    </xdr:from>
    <xdr:to>
      <xdr:col>7</xdr:col>
      <xdr:colOff>323850</xdr:colOff>
      <xdr:row>10</xdr:row>
      <xdr:rowOff>0</xdr:rowOff>
    </xdr:to>
    <xdr:cxnSp macro="">
      <xdr:nvCxnSpPr>
        <xdr:cNvPr id="8" name="直線矢印コネクタ 7"/>
        <xdr:cNvCxnSpPr/>
      </xdr:nvCxnSpPr>
      <xdr:spPr>
        <a:xfrm flipH="1" flipV="1">
          <a:off x="5114925" y="1362076"/>
          <a:ext cx="9525" cy="3524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8</xdr:row>
      <xdr:rowOff>1</xdr:rowOff>
    </xdr:from>
    <xdr:to>
      <xdr:col>9</xdr:col>
      <xdr:colOff>285750</xdr:colOff>
      <xdr:row>9</xdr:row>
      <xdr:rowOff>28575</xdr:rowOff>
    </xdr:to>
    <xdr:cxnSp macro="">
      <xdr:nvCxnSpPr>
        <xdr:cNvPr id="11" name="直線矢印コネクタ 10"/>
        <xdr:cNvCxnSpPr/>
      </xdr:nvCxnSpPr>
      <xdr:spPr>
        <a:xfrm flipV="1">
          <a:off x="6457950" y="1371601"/>
          <a:ext cx="0" cy="2000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7</xdr:row>
      <xdr:rowOff>85725</xdr:rowOff>
    </xdr:from>
    <xdr:to>
      <xdr:col>8</xdr:col>
      <xdr:colOff>676275</xdr:colOff>
      <xdr:row>7</xdr:row>
      <xdr:rowOff>85725</xdr:rowOff>
    </xdr:to>
    <xdr:cxnSp macro="">
      <xdr:nvCxnSpPr>
        <xdr:cNvPr id="12" name="直線矢印コネクタ 11"/>
        <xdr:cNvCxnSpPr/>
      </xdr:nvCxnSpPr>
      <xdr:spPr>
        <a:xfrm>
          <a:off x="5505450" y="1285875"/>
          <a:ext cx="6572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22</xdr:row>
      <xdr:rowOff>104775</xdr:rowOff>
    </xdr:from>
    <xdr:to>
      <xdr:col>6</xdr:col>
      <xdr:colOff>552450</xdr:colOff>
      <xdr:row>22</xdr:row>
      <xdr:rowOff>104775</xdr:rowOff>
    </xdr:to>
    <xdr:cxnSp macro="">
      <xdr:nvCxnSpPr>
        <xdr:cNvPr id="16" name="直線矢印コネクタ 15"/>
        <xdr:cNvCxnSpPr/>
      </xdr:nvCxnSpPr>
      <xdr:spPr>
        <a:xfrm flipH="1">
          <a:off x="4410075" y="38766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24</xdr:row>
      <xdr:rowOff>114300</xdr:rowOff>
    </xdr:from>
    <xdr:to>
      <xdr:col>6</xdr:col>
      <xdr:colOff>552450</xdr:colOff>
      <xdr:row>24</xdr:row>
      <xdr:rowOff>114300</xdr:rowOff>
    </xdr:to>
    <xdr:cxnSp macro="">
      <xdr:nvCxnSpPr>
        <xdr:cNvPr id="17" name="直線矢印コネクタ 16"/>
        <xdr:cNvCxnSpPr/>
      </xdr:nvCxnSpPr>
      <xdr:spPr>
        <a:xfrm flipH="1">
          <a:off x="4410075" y="41814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26</xdr:row>
      <xdr:rowOff>85725</xdr:rowOff>
    </xdr:from>
    <xdr:to>
      <xdr:col>6</xdr:col>
      <xdr:colOff>561975</xdr:colOff>
      <xdr:row>26</xdr:row>
      <xdr:rowOff>85725</xdr:rowOff>
    </xdr:to>
    <xdr:cxnSp macro="">
      <xdr:nvCxnSpPr>
        <xdr:cNvPr id="18" name="直線矢印コネクタ 17"/>
        <xdr:cNvCxnSpPr/>
      </xdr:nvCxnSpPr>
      <xdr:spPr>
        <a:xfrm flipH="1">
          <a:off x="4419600" y="44958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32</xdr:row>
      <xdr:rowOff>104775</xdr:rowOff>
    </xdr:from>
    <xdr:to>
      <xdr:col>6</xdr:col>
      <xdr:colOff>552450</xdr:colOff>
      <xdr:row>32</xdr:row>
      <xdr:rowOff>104775</xdr:rowOff>
    </xdr:to>
    <xdr:cxnSp macro="">
      <xdr:nvCxnSpPr>
        <xdr:cNvPr id="19" name="直線矢印コネクタ 18"/>
        <xdr:cNvCxnSpPr/>
      </xdr:nvCxnSpPr>
      <xdr:spPr>
        <a:xfrm flipH="1">
          <a:off x="4410075" y="38766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34</xdr:row>
      <xdr:rowOff>114300</xdr:rowOff>
    </xdr:from>
    <xdr:to>
      <xdr:col>6</xdr:col>
      <xdr:colOff>552450</xdr:colOff>
      <xdr:row>34</xdr:row>
      <xdr:rowOff>114300</xdr:rowOff>
    </xdr:to>
    <xdr:cxnSp macro="">
      <xdr:nvCxnSpPr>
        <xdr:cNvPr id="20" name="直線矢印コネクタ 19"/>
        <xdr:cNvCxnSpPr/>
      </xdr:nvCxnSpPr>
      <xdr:spPr>
        <a:xfrm flipH="1">
          <a:off x="4410075" y="41814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36</xdr:row>
      <xdr:rowOff>85725</xdr:rowOff>
    </xdr:from>
    <xdr:to>
      <xdr:col>6</xdr:col>
      <xdr:colOff>561975</xdr:colOff>
      <xdr:row>36</xdr:row>
      <xdr:rowOff>85725</xdr:rowOff>
    </xdr:to>
    <xdr:cxnSp macro="">
      <xdr:nvCxnSpPr>
        <xdr:cNvPr id="21" name="直線矢印コネクタ 20"/>
        <xdr:cNvCxnSpPr/>
      </xdr:nvCxnSpPr>
      <xdr:spPr>
        <a:xfrm flipH="1">
          <a:off x="4419600" y="44958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</xdr:row>
      <xdr:rowOff>76200</xdr:rowOff>
    </xdr:from>
    <xdr:to>
      <xdr:col>11</xdr:col>
      <xdr:colOff>657225</xdr:colOff>
      <xdr:row>3</xdr:row>
      <xdr:rowOff>19050</xdr:rowOff>
    </xdr:to>
    <xdr:sp macro="" textlink="">
      <xdr:nvSpPr>
        <xdr:cNvPr id="22" name="テキスト ボックス 21"/>
        <xdr:cNvSpPr txBox="1"/>
      </xdr:nvSpPr>
      <xdr:spPr>
        <a:xfrm>
          <a:off x="3467100" y="247650"/>
          <a:ext cx="47339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こちらは、オリジナルプログラムです。カスタマイズは右側で</a:t>
          </a:r>
        </a:p>
      </xdr:txBody>
    </xdr:sp>
    <xdr:clientData/>
  </xdr:twoCellAnchor>
  <xdr:twoCellAnchor>
    <xdr:from>
      <xdr:col>6</xdr:col>
      <xdr:colOff>295275</xdr:colOff>
      <xdr:row>41</xdr:row>
      <xdr:rowOff>95250</xdr:rowOff>
    </xdr:from>
    <xdr:to>
      <xdr:col>6</xdr:col>
      <xdr:colOff>552450</xdr:colOff>
      <xdr:row>41</xdr:row>
      <xdr:rowOff>95250</xdr:rowOff>
    </xdr:to>
    <xdr:cxnSp macro="">
      <xdr:nvCxnSpPr>
        <xdr:cNvPr id="23" name="直線矢印コネクタ 22"/>
        <xdr:cNvCxnSpPr/>
      </xdr:nvCxnSpPr>
      <xdr:spPr>
        <a:xfrm flipH="1">
          <a:off x="4410075" y="71818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43</xdr:row>
      <xdr:rowOff>114300</xdr:rowOff>
    </xdr:from>
    <xdr:to>
      <xdr:col>6</xdr:col>
      <xdr:colOff>552450</xdr:colOff>
      <xdr:row>43</xdr:row>
      <xdr:rowOff>114300</xdr:rowOff>
    </xdr:to>
    <xdr:cxnSp macro="">
      <xdr:nvCxnSpPr>
        <xdr:cNvPr id="24" name="直線矢印コネクタ 23"/>
        <xdr:cNvCxnSpPr/>
      </xdr:nvCxnSpPr>
      <xdr:spPr>
        <a:xfrm flipH="1">
          <a:off x="4410075" y="58959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45</xdr:row>
      <xdr:rowOff>85725</xdr:rowOff>
    </xdr:from>
    <xdr:to>
      <xdr:col>6</xdr:col>
      <xdr:colOff>561975</xdr:colOff>
      <xdr:row>45</xdr:row>
      <xdr:rowOff>85725</xdr:rowOff>
    </xdr:to>
    <xdr:cxnSp macro="">
      <xdr:nvCxnSpPr>
        <xdr:cNvPr id="25" name="直線矢印コネクタ 24"/>
        <xdr:cNvCxnSpPr/>
      </xdr:nvCxnSpPr>
      <xdr:spPr>
        <a:xfrm flipH="1">
          <a:off x="4419600" y="62103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51</xdr:row>
      <xdr:rowOff>95250</xdr:rowOff>
    </xdr:from>
    <xdr:to>
      <xdr:col>6</xdr:col>
      <xdr:colOff>552450</xdr:colOff>
      <xdr:row>51</xdr:row>
      <xdr:rowOff>95250</xdr:rowOff>
    </xdr:to>
    <xdr:cxnSp macro="">
      <xdr:nvCxnSpPr>
        <xdr:cNvPr id="26" name="直線矢印コネクタ 25"/>
        <xdr:cNvCxnSpPr/>
      </xdr:nvCxnSpPr>
      <xdr:spPr>
        <a:xfrm flipH="1">
          <a:off x="4410075" y="70770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53</xdr:row>
      <xdr:rowOff>114300</xdr:rowOff>
    </xdr:from>
    <xdr:to>
      <xdr:col>6</xdr:col>
      <xdr:colOff>552450</xdr:colOff>
      <xdr:row>53</xdr:row>
      <xdr:rowOff>114300</xdr:rowOff>
    </xdr:to>
    <xdr:cxnSp macro="">
      <xdr:nvCxnSpPr>
        <xdr:cNvPr id="27" name="直線矢印コネクタ 26"/>
        <xdr:cNvCxnSpPr/>
      </xdr:nvCxnSpPr>
      <xdr:spPr>
        <a:xfrm flipH="1">
          <a:off x="4410075" y="73818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55</xdr:row>
      <xdr:rowOff>85725</xdr:rowOff>
    </xdr:from>
    <xdr:to>
      <xdr:col>6</xdr:col>
      <xdr:colOff>561975</xdr:colOff>
      <xdr:row>55</xdr:row>
      <xdr:rowOff>85725</xdr:rowOff>
    </xdr:to>
    <xdr:cxnSp macro="">
      <xdr:nvCxnSpPr>
        <xdr:cNvPr id="28" name="直線矢印コネクタ 27"/>
        <xdr:cNvCxnSpPr/>
      </xdr:nvCxnSpPr>
      <xdr:spPr>
        <a:xfrm flipH="1">
          <a:off x="4419600" y="76390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61</xdr:row>
      <xdr:rowOff>95250</xdr:rowOff>
    </xdr:from>
    <xdr:to>
      <xdr:col>6</xdr:col>
      <xdr:colOff>552450</xdr:colOff>
      <xdr:row>61</xdr:row>
      <xdr:rowOff>95250</xdr:rowOff>
    </xdr:to>
    <xdr:cxnSp macro="">
      <xdr:nvCxnSpPr>
        <xdr:cNvPr id="29" name="直線矢印コネクタ 28"/>
        <xdr:cNvCxnSpPr/>
      </xdr:nvCxnSpPr>
      <xdr:spPr>
        <a:xfrm flipH="1">
          <a:off x="4410075" y="86677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63</xdr:row>
      <xdr:rowOff>114300</xdr:rowOff>
    </xdr:from>
    <xdr:to>
      <xdr:col>6</xdr:col>
      <xdr:colOff>552450</xdr:colOff>
      <xdr:row>63</xdr:row>
      <xdr:rowOff>114300</xdr:rowOff>
    </xdr:to>
    <xdr:cxnSp macro="">
      <xdr:nvCxnSpPr>
        <xdr:cNvPr id="30" name="直線矢印コネクタ 29"/>
        <xdr:cNvCxnSpPr/>
      </xdr:nvCxnSpPr>
      <xdr:spPr>
        <a:xfrm flipH="1">
          <a:off x="4410075" y="89820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65</xdr:row>
      <xdr:rowOff>85725</xdr:rowOff>
    </xdr:from>
    <xdr:to>
      <xdr:col>6</xdr:col>
      <xdr:colOff>561975</xdr:colOff>
      <xdr:row>65</xdr:row>
      <xdr:rowOff>85725</xdr:rowOff>
    </xdr:to>
    <xdr:cxnSp macro="">
      <xdr:nvCxnSpPr>
        <xdr:cNvPr id="31" name="直線矢印コネクタ 30"/>
        <xdr:cNvCxnSpPr/>
      </xdr:nvCxnSpPr>
      <xdr:spPr>
        <a:xfrm flipH="1">
          <a:off x="4419600" y="92392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219075</xdr:colOff>
      <xdr:row>18</xdr:row>
      <xdr:rowOff>76200</xdr:rowOff>
    </xdr:to>
    <xdr:sp macro="" textlink="">
      <xdr:nvSpPr>
        <xdr:cNvPr id="32" name="円/楕円 31"/>
        <xdr:cNvSpPr/>
      </xdr:nvSpPr>
      <xdr:spPr>
        <a:xfrm>
          <a:off x="4800600" y="2400300"/>
          <a:ext cx="904875" cy="762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22</xdr:row>
      <xdr:rowOff>0</xdr:rowOff>
    </xdr:from>
    <xdr:to>
      <xdr:col>8</xdr:col>
      <xdr:colOff>142875</xdr:colOff>
      <xdr:row>27</xdr:row>
      <xdr:rowOff>19050</xdr:rowOff>
    </xdr:to>
    <xdr:sp macro="" textlink="">
      <xdr:nvSpPr>
        <xdr:cNvPr id="36" name="右中かっこ 35"/>
        <xdr:cNvSpPr/>
      </xdr:nvSpPr>
      <xdr:spPr>
        <a:xfrm>
          <a:off x="5514975" y="37719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32</xdr:row>
      <xdr:rowOff>28575</xdr:rowOff>
    </xdr:from>
    <xdr:to>
      <xdr:col>8</xdr:col>
      <xdr:colOff>209550</xdr:colOff>
      <xdr:row>37</xdr:row>
      <xdr:rowOff>0</xdr:rowOff>
    </xdr:to>
    <xdr:sp macro="" textlink="">
      <xdr:nvSpPr>
        <xdr:cNvPr id="37" name="右中かっこ 36"/>
        <xdr:cNvSpPr/>
      </xdr:nvSpPr>
      <xdr:spPr>
        <a:xfrm>
          <a:off x="5581650" y="546735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40</xdr:row>
      <xdr:rowOff>161925</xdr:rowOff>
    </xdr:from>
    <xdr:to>
      <xdr:col>8</xdr:col>
      <xdr:colOff>200025</xdr:colOff>
      <xdr:row>46</xdr:row>
      <xdr:rowOff>85725</xdr:rowOff>
    </xdr:to>
    <xdr:sp macro="" textlink="">
      <xdr:nvSpPr>
        <xdr:cNvPr id="38" name="右中かっこ 37"/>
        <xdr:cNvSpPr/>
      </xdr:nvSpPr>
      <xdr:spPr>
        <a:xfrm>
          <a:off x="5572125" y="69723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50</xdr:row>
      <xdr:rowOff>104775</xdr:rowOff>
    </xdr:from>
    <xdr:to>
      <xdr:col>8</xdr:col>
      <xdr:colOff>180975</xdr:colOff>
      <xdr:row>56</xdr:row>
      <xdr:rowOff>9525</xdr:rowOff>
    </xdr:to>
    <xdr:sp macro="" textlink="">
      <xdr:nvSpPr>
        <xdr:cNvPr id="39" name="右中かっこ 38"/>
        <xdr:cNvSpPr/>
      </xdr:nvSpPr>
      <xdr:spPr>
        <a:xfrm>
          <a:off x="5553075" y="8505825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61</xdr:row>
      <xdr:rowOff>0</xdr:rowOff>
    </xdr:from>
    <xdr:to>
      <xdr:col>8</xdr:col>
      <xdr:colOff>190500</xdr:colOff>
      <xdr:row>66</xdr:row>
      <xdr:rowOff>57150</xdr:rowOff>
    </xdr:to>
    <xdr:sp macro="" textlink="">
      <xdr:nvSpPr>
        <xdr:cNvPr id="40" name="右中かっこ 39"/>
        <xdr:cNvSpPr/>
      </xdr:nvSpPr>
      <xdr:spPr>
        <a:xfrm>
          <a:off x="5562600" y="101346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676274</xdr:colOff>
      <xdr:row>14</xdr:row>
      <xdr:rowOff>0</xdr:rowOff>
    </xdr:from>
    <xdr:to>
      <xdr:col>9</xdr:col>
      <xdr:colOff>657225</xdr:colOff>
      <xdr:row>18</xdr:row>
      <xdr:rowOff>0</xdr:rowOff>
    </xdr:to>
    <xdr:sp macro="" textlink="">
      <xdr:nvSpPr>
        <xdr:cNvPr id="41" name="円/楕円 40"/>
        <xdr:cNvSpPr/>
      </xdr:nvSpPr>
      <xdr:spPr>
        <a:xfrm>
          <a:off x="6162674" y="2400300"/>
          <a:ext cx="666751" cy="685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9524</xdr:colOff>
      <xdr:row>13</xdr:row>
      <xdr:rowOff>161925</xdr:rowOff>
    </xdr:from>
    <xdr:to>
      <xdr:col>10</xdr:col>
      <xdr:colOff>676275</xdr:colOff>
      <xdr:row>17</xdr:row>
      <xdr:rowOff>161925</xdr:rowOff>
    </xdr:to>
    <xdr:sp macro="" textlink="">
      <xdr:nvSpPr>
        <xdr:cNvPr id="42" name="円/楕円 41"/>
        <xdr:cNvSpPr/>
      </xdr:nvSpPr>
      <xdr:spPr>
        <a:xfrm>
          <a:off x="6867524" y="2390775"/>
          <a:ext cx="666751" cy="685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13</xdr:row>
      <xdr:rowOff>161925</xdr:rowOff>
    </xdr:from>
    <xdr:to>
      <xdr:col>11</xdr:col>
      <xdr:colOff>628650</xdr:colOff>
      <xdr:row>17</xdr:row>
      <xdr:rowOff>95250</xdr:rowOff>
    </xdr:to>
    <xdr:sp macro="" textlink="">
      <xdr:nvSpPr>
        <xdr:cNvPr id="43" name="円/楕円 42"/>
        <xdr:cNvSpPr/>
      </xdr:nvSpPr>
      <xdr:spPr>
        <a:xfrm>
          <a:off x="7572375" y="2390775"/>
          <a:ext cx="600075" cy="619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285750</xdr:colOff>
      <xdr:row>17</xdr:row>
      <xdr:rowOff>161925</xdr:rowOff>
    </xdr:from>
    <xdr:to>
      <xdr:col>10</xdr:col>
      <xdr:colOff>342900</xdr:colOff>
      <xdr:row>43</xdr:row>
      <xdr:rowOff>85725</xdr:rowOff>
    </xdr:to>
    <xdr:cxnSp macro="">
      <xdr:nvCxnSpPr>
        <xdr:cNvPr id="64" name="直線矢印コネクタ 63"/>
        <xdr:cNvCxnSpPr>
          <a:stCxn id="42" idx="4"/>
        </xdr:cNvCxnSpPr>
      </xdr:nvCxnSpPr>
      <xdr:spPr>
        <a:xfrm flipH="1">
          <a:off x="5772150" y="3076575"/>
          <a:ext cx="1428750" cy="427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18</xdr:row>
      <xdr:rowOff>0</xdr:rowOff>
    </xdr:from>
    <xdr:to>
      <xdr:col>9</xdr:col>
      <xdr:colOff>323850</xdr:colOff>
      <xdr:row>52</xdr:row>
      <xdr:rowOff>114300</xdr:rowOff>
    </xdr:to>
    <xdr:cxnSp macro="">
      <xdr:nvCxnSpPr>
        <xdr:cNvPr id="66" name="直線矢印コネクタ 65"/>
        <xdr:cNvCxnSpPr>
          <a:stCxn id="41" idx="4"/>
        </xdr:cNvCxnSpPr>
      </xdr:nvCxnSpPr>
      <xdr:spPr>
        <a:xfrm flipH="1">
          <a:off x="5905500" y="3086100"/>
          <a:ext cx="590550" cy="5772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352427</xdr:colOff>
      <xdr:row>17</xdr:row>
      <xdr:rowOff>95250</xdr:rowOff>
    </xdr:from>
    <xdr:to>
      <xdr:col>11</xdr:col>
      <xdr:colOff>328613</xdr:colOff>
      <xdr:row>63</xdr:row>
      <xdr:rowOff>57150</xdr:rowOff>
    </xdr:to>
    <xdr:cxnSp macro="">
      <xdr:nvCxnSpPr>
        <xdr:cNvPr id="68" name="直線矢印コネクタ 67"/>
        <xdr:cNvCxnSpPr>
          <a:stCxn id="43" idx="4"/>
        </xdr:cNvCxnSpPr>
      </xdr:nvCxnSpPr>
      <xdr:spPr>
        <a:xfrm flipH="1">
          <a:off x="5838827" y="3009900"/>
          <a:ext cx="2033586" cy="7486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86559</xdr:colOff>
      <xdr:row>17</xdr:row>
      <xdr:rowOff>136058</xdr:rowOff>
    </xdr:from>
    <xdr:to>
      <xdr:col>9</xdr:col>
      <xdr:colOff>0</xdr:colOff>
      <xdr:row>20</xdr:row>
      <xdr:rowOff>76200</xdr:rowOff>
    </xdr:to>
    <xdr:cxnSp macro="">
      <xdr:nvCxnSpPr>
        <xdr:cNvPr id="70" name="直線コネクタ 69"/>
        <xdr:cNvCxnSpPr>
          <a:stCxn id="32" idx="5"/>
        </xdr:cNvCxnSpPr>
      </xdr:nvCxnSpPr>
      <xdr:spPr>
        <a:xfrm>
          <a:off x="5572959" y="3050708"/>
          <a:ext cx="599241" cy="4544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20</xdr:row>
      <xdr:rowOff>104775</xdr:rowOff>
    </xdr:from>
    <xdr:to>
      <xdr:col>8</xdr:col>
      <xdr:colOff>666750</xdr:colOff>
      <xdr:row>24</xdr:row>
      <xdr:rowOff>95250</xdr:rowOff>
    </xdr:to>
    <xdr:cxnSp macro="">
      <xdr:nvCxnSpPr>
        <xdr:cNvPr id="72" name="直線矢印コネクタ 71"/>
        <xdr:cNvCxnSpPr/>
      </xdr:nvCxnSpPr>
      <xdr:spPr>
        <a:xfrm flipH="1">
          <a:off x="5676900" y="3533775"/>
          <a:ext cx="47625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20</xdr:row>
      <xdr:rowOff>104775</xdr:rowOff>
    </xdr:from>
    <xdr:to>
      <xdr:col>9</xdr:col>
      <xdr:colOff>19050</xdr:colOff>
      <xdr:row>33</xdr:row>
      <xdr:rowOff>161925</xdr:rowOff>
    </xdr:to>
    <xdr:cxnSp macro="">
      <xdr:nvCxnSpPr>
        <xdr:cNvPr id="74" name="直線矢印コネクタ 73"/>
        <xdr:cNvCxnSpPr/>
      </xdr:nvCxnSpPr>
      <xdr:spPr>
        <a:xfrm flipH="1">
          <a:off x="5800725" y="3533775"/>
          <a:ext cx="390525" cy="2238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6</xdr:row>
      <xdr:rowOff>19050</xdr:rowOff>
    </xdr:from>
    <xdr:to>
      <xdr:col>14</xdr:col>
      <xdr:colOff>352425</xdr:colOff>
      <xdr:row>7</xdr:row>
      <xdr:rowOff>76200</xdr:rowOff>
    </xdr:to>
    <xdr:cxnSp macro="">
      <xdr:nvCxnSpPr>
        <xdr:cNvPr id="78" name="直線コネクタ 77"/>
        <xdr:cNvCxnSpPr/>
      </xdr:nvCxnSpPr>
      <xdr:spPr>
        <a:xfrm>
          <a:off x="4457700" y="1047750"/>
          <a:ext cx="9525" cy="228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7</xdr:row>
      <xdr:rowOff>85725</xdr:rowOff>
    </xdr:from>
    <xdr:to>
      <xdr:col>15</xdr:col>
      <xdr:colOff>0</xdr:colOff>
      <xdr:row>7</xdr:row>
      <xdr:rowOff>85725</xdr:rowOff>
    </xdr:to>
    <xdr:cxnSp macro="">
      <xdr:nvCxnSpPr>
        <xdr:cNvPr id="79" name="直線矢印コネクタ 78"/>
        <xdr:cNvCxnSpPr/>
      </xdr:nvCxnSpPr>
      <xdr:spPr>
        <a:xfrm>
          <a:off x="4457700" y="1285875"/>
          <a:ext cx="3429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7</xdr:row>
      <xdr:rowOff>161926</xdr:rowOff>
    </xdr:from>
    <xdr:to>
      <xdr:col>15</xdr:col>
      <xdr:colOff>323850</xdr:colOff>
      <xdr:row>10</xdr:row>
      <xdr:rowOff>0</xdr:rowOff>
    </xdr:to>
    <xdr:cxnSp macro="">
      <xdr:nvCxnSpPr>
        <xdr:cNvPr id="80" name="直線矢印コネクタ 79"/>
        <xdr:cNvCxnSpPr/>
      </xdr:nvCxnSpPr>
      <xdr:spPr>
        <a:xfrm flipH="1" flipV="1">
          <a:off x="5114925" y="1362076"/>
          <a:ext cx="9525" cy="3524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8</xdr:row>
      <xdr:rowOff>1</xdr:rowOff>
    </xdr:from>
    <xdr:to>
      <xdr:col>17</xdr:col>
      <xdr:colOff>285750</xdr:colOff>
      <xdr:row>9</xdr:row>
      <xdr:rowOff>28575</xdr:rowOff>
    </xdr:to>
    <xdr:cxnSp macro="">
      <xdr:nvCxnSpPr>
        <xdr:cNvPr id="81" name="直線矢印コネクタ 80"/>
        <xdr:cNvCxnSpPr/>
      </xdr:nvCxnSpPr>
      <xdr:spPr>
        <a:xfrm flipV="1">
          <a:off x="6457950" y="1371601"/>
          <a:ext cx="0" cy="2000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7</xdr:row>
      <xdr:rowOff>85725</xdr:rowOff>
    </xdr:from>
    <xdr:to>
      <xdr:col>16</xdr:col>
      <xdr:colOff>676275</xdr:colOff>
      <xdr:row>7</xdr:row>
      <xdr:rowOff>85725</xdr:rowOff>
    </xdr:to>
    <xdr:cxnSp macro="">
      <xdr:nvCxnSpPr>
        <xdr:cNvPr id="82" name="直線矢印コネクタ 81"/>
        <xdr:cNvCxnSpPr/>
      </xdr:nvCxnSpPr>
      <xdr:spPr>
        <a:xfrm>
          <a:off x="5505450" y="1285875"/>
          <a:ext cx="6572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22</xdr:row>
      <xdr:rowOff>104775</xdr:rowOff>
    </xdr:from>
    <xdr:to>
      <xdr:col>14</xdr:col>
      <xdr:colOff>552450</xdr:colOff>
      <xdr:row>22</xdr:row>
      <xdr:rowOff>104775</xdr:rowOff>
    </xdr:to>
    <xdr:cxnSp macro="">
      <xdr:nvCxnSpPr>
        <xdr:cNvPr id="83" name="直線矢印コネクタ 82"/>
        <xdr:cNvCxnSpPr/>
      </xdr:nvCxnSpPr>
      <xdr:spPr>
        <a:xfrm flipH="1">
          <a:off x="4410075" y="38766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24</xdr:row>
      <xdr:rowOff>114300</xdr:rowOff>
    </xdr:from>
    <xdr:to>
      <xdr:col>14</xdr:col>
      <xdr:colOff>552450</xdr:colOff>
      <xdr:row>24</xdr:row>
      <xdr:rowOff>114300</xdr:rowOff>
    </xdr:to>
    <xdr:cxnSp macro="">
      <xdr:nvCxnSpPr>
        <xdr:cNvPr id="84" name="直線矢印コネクタ 83"/>
        <xdr:cNvCxnSpPr/>
      </xdr:nvCxnSpPr>
      <xdr:spPr>
        <a:xfrm flipH="1">
          <a:off x="4410075" y="41814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26</xdr:row>
      <xdr:rowOff>85725</xdr:rowOff>
    </xdr:from>
    <xdr:to>
      <xdr:col>14</xdr:col>
      <xdr:colOff>561975</xdr:colOff>
      <xdr:row>26</xdr:row>
      <xdr:rowOff>85725</xdr:rowOff>
    </xdr:to>
    <xdr:cxnSp macro="">
      <xdr:nvCxnSpPr>
        <xdr:cNvPr id="85" name="直線矢印コネクタ 84"/>
        <xdr:cNvCxnSpPr/>
      </xdr:nvCxnSpPr>
      <xdr:spPr>
        <a:xfrm flipH="1">
          <a:off x="4419600" y="44958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32</xdr:row>
      <xdr:rowOff>104775</xdr:rowOff>
    </xdr:from>
    <xdr:to>
      <xdr:col>14</xdr:col>
      <xdr:colOff>552450</xdr:colOff>
      <xdr:row>32</xdr:row>
      <xdr:rowOff>104775</xdr:rowOff>
    </xdr:to>
    <xdr:cxnSp macro="">
      <xdr:nvCxnSpPr>
        <xdr:cNvPr id="86" name="直線矢印コネクタ 85"/>
        <xdr:cNvCxnSpPr/>
      </xdr:nvCxnSpPr>
      <xdr:spPr>
        <a:xfrm flipH="1">
          <a:off x="4410075" y="55435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34</xdr:row>
      <xdr:rowOff>114300</xdr:rowOff>
    </xdr:from>
    <xdr:to>
      <xdr:col>14</xdr:col>
      <xdr:colOff>552450</xdr:colOff>
      <xdr:row>34</xdr:row>
      <xdr:rowOff>114300</xdr:rowOff>
    </xdr:to>
    <xdr:cxnSp macro="">
      <xdr:nvCxnSpPr>
        <xdr:cNvPr id="87" name="直線矢印コネクタ 86"/>
        <xdr:cNvCxnSpPr/>
      </xdr:nvCxnSpPr>
      <xdr:spPr>
        <a:xfrm flipH="1">
          <a:off x="4410075" y="58959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36</xdr:row>
      <xdr:rowOff>85725</xdr:rowOff>
    </xdr:from>
    <xdr:to>
      <xdr:col>14</xdr:col>
      <xdr:colOff>561975</xdr:colOff>
      <xdr:row>36</xdr:row>
      <xdr:rowOff>85725</xdr:rowOff>
    </xdr:to>
    <xdr:cxnSp macro="">
      <xdr:nvCxnSpPr>
        <xdr:cNvPr id="88" name="直線矢印コネクタ 87"/>
        <xdr:cNvCxnSpPr/>
      </xdr:nvCxnSpPr>
      <xdr:spPr>
        <a:xfrm flipH="1">
          <a:off x="4419600" y="62103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</xdr:row>
      <xdr:rowOff>76200</xdr:rowOff>
    </xdr:from>
    <xdr:to>
      <xdr:col>19</xdr:col>
      <xdr:colOff>657225</xdr:colOff>
      <xdr:row>3</xdr:row>
      <xdr:rowOff>19050</xdr:rowOff>
    </xdr:to>
    <xdr:sp macro="" textlink="">
      <xdr:nvSpPr>
        <xdr:cNvPr id="89" name="テキスト ボックス 88"/>
        <xdr:cNvSpPr txBox="1"/>
      </xdr:nvSpPr>
      <xdr:spPr>
        <a:xfrm>
          <a:off x="3467100" y="247650"/>
          <a:ext cx="47339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こちらは、カスタマイズ用で　黄色のセルに周波数を記入してください</a:t>
          </a:r>
        </a:p>
      </xdr:txBody>
    </xdr:sp>
    <xdr:clientData/>
  </xdr:twoCellAnchor>
  <xdr:twoCellAnchor>
    <xdr:from>
      <xdr:col>14</xdr:col>
      <xdr:colOff>295275</xdr:colOff>
      <xdr:row>41</xdr:row>
      <xdr:rowOff>95250</xdr:rowOff>
    </xdr:from>
    <xdr:to>
      <xdr:col>14</xdr:col>
      <xdr:colOff>552450</xdr:colOff>
      <xdr:row>41</xdr:row>
      <xdr:rowOff>95250</xdr:rowOff>
    </xdr:to>
    <xdr:cxnSp macro="">
      <xdr:nvCxnSpPr>
        <xdr:cNvPr id="90" name="直線矢印コネクタ 89"/>
        <xdr:cNvCxnSpPr/>
      </xdr:nvCxnSpPr>
      <xdr:spPr>
        <a:xfrm flipH="1">
          <a:off x="4410075" y="70770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43</xdr:row>
      <xdr:rowOff>114300</xdr:rowOff>
    </xdr:from>
    <xdr:to>
      <xdr:col>14</xdr:col>
      <xdr:colOff>552450</xdr:colOff>
      <xdr:row>43</xdr:row>
      <xdr:rowOff>114300</xdr:rowOff>
    </xdr:to>
    <xdr:cxnSp macro="">
      <xdr:nvCxnSpPr>
        <xdr:cNvPr id="91" name="直線矢印コネクタ 90"/>
        <xdr:cNvCxnSpPr/>
      </xdr:nvCxnSpPr>
      <xdr:spPr>
        <a:xfrm flipH="1">
          <a:off x="4410075" y="73818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45</xdr:row>
      <xdr:rowOff>85725</xdr:rowOff>
    </xdr:from>
    <xdr:to>
      <xdr:col>14</xdr:col>
      <xdr:colOff>561975</xdr:colOff>
      <xdr:row>45</xdr:row>
      <xdr:rowOff>85725</xdr:rowOff>
    </xdr:to>
    <xdr:cxnSp macro="">
      <xdr:nvCxnSpPr>
        <xdr:cNvPr id="92" name="直線矢印コネクタ 91"/>
        <xdr:cNvCxnSpPr/>
      </xdr:nvCxnSpPr>
      <xdr:spPr>
        <a:xfrm flipH="1">
          <a:off x="4419600" y="76390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51</xdr:row>
      <xdr:rowOff>95250</xdr:rowOff>
    </xdr:from>
    <xdr:to>
      <xdr:col>14</xdr:col>
      <xdr:colOff>552450</xdr:colOff>
      <xdr:row>51</xdr:row>
      <xdr:rowOff>95250</xdr:rowOff>
    </xdr:to>
    <xdr:cxnSp macro="">
      <xdr:nvCxnSpPr>
        <xdr:cNvPr id="93" name="直線矢印コネクタ 92"/>
        <xdr:cNvCxnSpPr/>
      </xdr:nvCxnSpPr>
      <xdr:spPr>
        <a:xfrm flipH="1">
          <a:off x="4410075" y="86677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53</xdr:row>
      <xdr:rowOff>114300</xdr:rowOff>
    </xdr:from>
    <xdr:to>
      <xdr:col>14</xdr:col>
      <xdr:colOff>552450</xdr:colOff>
      <xdr:row>53</xdr:row>
      <xdr:rowOff>114300</xdr:rowOff>
    </xdr:to>
    <xdr:cxnSp macro="">
      <xdr:nvCxnSpPr>
        <xdr:cNvPr id="94" name="直線矢印コネクタ 93"/>
        <xdr:cNvCxnSpPr/>
      </xdr:nvCxnSpPr>
      <xdr:spPr>
        <a:xfrm flipH="1">
          <a:off x="4410075" y="8982075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55</xdr:row>
      <xdr:rowOff>85725</xdr:rowOff>
    </xdr:from>
    <xdr:to>
      <xdr:col>14</xdr:col>
      <xdr:colOff>561975</xdr:colOff>
      <xdr:row>55</xdr:row>
      <xdr:rowOff>85725</xdr:rowOff>
    </xdr:to>
    <xdr:cxnSp macro="">
      <xdr:nvCxnSpPr>
        <xdr:cNvPr id="95" name="直線矢印コネクタ 94"/>
        <xdr:cNvCxnSpPr/>
      </xdr:nvCxnSpPr>
      <xdr:spPr>
        <a:xfrm flipH="1">
          <a:off x="4419600" y="92392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61</xdr:row>
      <xdr:rowOff>95250</xdr:rowOff>
    </xdr:from>
    <xdr:to>
      <xdr:col>14</xdr:col>
      <xdr:colOff>552450</xdr:colOff>
      <xdr:row>61</xdr:row>
      <xdr:rowOff>95250</xdr:rowOff>
    </xdr:to>
    <xdr:cxnSp macro="">
      <xdr:nvCxnSpPr>
        <xdr:cNvPr id="96" name="直線矢印コネクタ 95"/>
        <xdr:cNvCxnSpPr/>
      </xdr:nvCxnSpPr>
      <xdr:spPr>
        <a:xfrm flipH="1">
          <a:off x="4410075" y="1022985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63</xdr:row>
      <xdr:rowOff>114300</xdr:rowOff>
    </xdr:from>
    <xdr:to>
      <xdr:col>14</xdr:col>
      <xdr:colOff>552450</xdr:colOff>
      <xdr:row>63</xdr:row>
      <xdr:rowOff>114300</xdr:rowOff>
    </xdr:to>
    <xdr:cxnSp macro="">
      <xdr:nvCxnSpPr>
        <xdr:cNvPr id="97" name="直線矢印コネクタ 96"/>
        <xdr:cNvCxnSpPr/>
      </xdr:nvCxnSpPr>
      <xdr:spPr>
        <a:xfrm flipH="1">
          <a:off x="4410075" y="105537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65</xdr:row>
      <xdr:rowOff>85725</xdr:rowOff>
    </xdr:from>
    <xdr:to>
      <xdr:col>14</xdr:col>
      <xdr:colOff>561975</xdr:colOff>
      <xdr:row>65</xdr:row>
      <xdr:rowOff>85725</xdr:rowOff>
    </xdr:to>
    <xdr:cxnSp macro="">
      <xdr:nvCxnSpPr>
        <xdr:cNvPr id="98" name="直線矢印コネクタ 97"/>
        <xdr:cNvCxnSpPr/>
      </xdr:nvCxnSpPr>
      <xdr:spPr>
        <a:xfrm flipH="1">
          <a:off x="4419600" y="10820400"/>
          <a:ext cx="2571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14</xdr:row>
      <xdr:rowOff>0</xdr:rowOff>
    </xdr:from>
    <xdr:to>
      <xdr:col>16</xdr:col>
      <xdr:colOff>219075</xdr:colOff>
      <xdr:row>18</xdr:row>
      <xdr:rowOff>76200</xdr:rowOff>
    </xdr:to>
    <xdr:sp macro="" textlink="">
      <xdr:nvSpPr>
        <xdr:cNvPr id="99" name="円/楕円 98"/>
        <xdr:cNvSpPr/>
      </xdr:nvSpPr>
      <xdr:spPr>
        <a:xfrm>
          <a:off x="4800600" y="2400300"/>
          <a:ext cx="904875" cy="762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28575</xdr:colOff>
      <xdr:row>22</xdr:row>
      <xdr:rowOff>0</xdr:rowOff>
    </xdr:from>
    <xdr:to>
      <xdr:col>16</xdr:col>
      <xdr:colOff>142875</xdr:colOff>
      <xdr:row>27</xdr:row>
      <xdr:rowOff>19050</xdr:rowOff>
    </xdr:to>
    <xdr:sp macro="" textlink="">
      <xdr:nvSpPr>
        <xdr:cNvPr id="100" name="右中かっこ 99"/>
        <xdr:cNvSpPr/>
      </xdr:nvSpPr>
      <xdr:spPr>
        <a:xfrm>
          <a:off x="5514975" y="37719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95250</xdr:colOff>
      <xdr:row>32</xdr:row>
      <xdr:rowOff>28575</xdr:rowOff>
    </xdr:from>
    <xdr:to>
      <xdr:col>16</xdr:col>
      <xdr:colOff>209550</xdr:colOff>
      <xdr:row>37</xdr:row>
      <xdr:rowOff>0</xdr:rowOff>
    </xdr:to>
    <xdr:sp macro="" textlink="">
      <xdr:nvSpPr>
        <xdr:cNvPr id="101" name="右中かっこ 100"/>
        <xdr:cNvSpPr/>
      </xdr:nvSpPr>
      <xdr:spPr>
        <a:xfrm>
          <a:off x="5581650" y="546735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40</xdr:row>
      <xdr:rowOff>161925</xdr:rowOff>
    </xdr:from>
    <xdr:to>
      <xdr:col>16</xdr:col>
      <xdr:colOff>200025</xdr:colOff>
      <xdr:row>46</xdr:row>
      <xdr:rowOff>85725</xdr:rowOff>
    </xdr:to>
    <xdr:sp macro="" textlink="">
      <xdr:nvSpPr>
        <xdr:cNvPr id="102" name="右中かっこ 101"/>
        <xdr:cNvSpPr/>
      </xdr:nvSpPr>
      <xdr:spPr>
        <a:xfrm>
          <a:off x="5572125" y="69723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50</xdr:row>
      <xdr:rowOff>104775</xdr:rowOff>
    </xdr:from>
    <xdr:to>
      <xdr:col>16</xdr:col>
      <xdr:colOff>180975</xdr:colOff>
      <xdr:row>56</xdr:row>
      <xdr:rowOff>9525</xdr:rowOff>
    </xdr:to>
    <xdr:sp macro="" textlink="">
      <xdr:nvSpPr>
        <xdr:cNvPr id="103" name="右中かっこ 102"/>
        <xdr:cNvSpPr/>
      </xdr:nvSpPr>
      <xdr:spPr>
        <a:xfrm>
          <a:off x="5553075" y="8505825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61</xdr:row>
      <xdr:rowOff>0</xdr:rowOff>
    </xdr:from>
    <xdr:to>
      <xdr:col>16</xdr:col>
      <xdr:colOff>190500</xdr:colOff>
      <xdr:row>66</xdr:row>
      <xdr:rowOff>57150</xdr:rowOff>
    </xdr:to>
    <xdr:sp macro="" textlink="">
      <xdr:nvSpPr>
        <xdr:cNvPr id="104" name="右中かっこ 103"/>
        <xdr:cNvSpPr/>
      </xdr:nvSpPr>
      <xdr:spPr>
        <a:xfrm>
          <a:off x="5562600" y="10134600"/>
          <a:ext cx="11430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676274</xdr:colOff>
      <xdr:row>14</xdr:row>
      <xdr:rowOff>0</xdr:rowOff>
    </xdr:from>
    <xdr:to>
      <xdr:col>17</xdr:col>
      <xdr:colOff>657225</xdr:colOff>
      <xdr:row>18</xdr:row>
      <xdr:rowOff>0</xdr:rowOff>
    </xdr:to>
    <xdr:sp macro="" textlink="">
      <xdr:nvSpPr>
        <xdr:cNvPr id="105" name="円/楕円 104"/>
        <xdr:cNvSpPr/>
      </xdr:nvSpPr>
      <xdr:spPr>
        <a:xfrm>
          <a:off x="6162674" y="2400300"/>
          <a:ext cx="666751" cy="685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9524</xdr:colOff>
      <xdr:row>13</xdr:row>
      <xdr:rowOff>161925</xdr:rowOff>
    </xdr:from>
    <xdr:to>
      <xdr:col>18</xdr:col>
      <xdr:colOff>676275</xdr:colOff>
      <xdr:row>17</xdr:row>
      <xdr:rowOff>161925</xdr:rowOff>
    </xdr:to>
    <xdr:sp macro="" textlink="">
      <xdr:nvSpPr>
        <xdr:cNvPr id="106" name="円/楕円 105"/>
        <xdr:cNvSpPr/>
      </xdr:nvSpPr>
      <xdr:spPr>
        <a:xfrm>
          <a:off x="6867524" y="2390775"/>
          <a:ext cx="666751" cy="685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28575</xdr:colOff>
      <xdr:row>13</xdr:row>
      <xdr:rowOff>161925</xdr:rowOff>
    </xdr:from>
    <xdr:to>
      <xdr:col>19</xdr:col>
      <xdr:colOff>628650</xdr:colOff>
      <xdr:row>17</xdr:row>
      <xdr:rowOff>95250</xdr:rowOff>
    </xdr:to>
    <xdr:sp macro="" textlink="">
      <xdr:nvSpPr>
        <xdr:cNvPr id="107" name="円/楕円 106"/>
        <xdr:cNvSpPr/>
      </xdr:nvSpPr>
      <xdr:spPr>
        <a:xfrm>
          <a:off x="7572375" y="2390775"/>
          <a:ext cx="600075" cy="619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285750</xdr:colOff>
      <xdr:row>17</xdr:row>
      <xdr:rowOff>161925</xdr:rowOff>
    </xdr:from>
    <xdr:to>
      <xdr:col>18</xdr:col>
      <xdr:colOff>342900</xdr:colOff>
      <xdr:row>43</xdr:row>
      <xdr:rowOff>85725</xdr:rowOff>
    </xdr:to>
    <xdr:cxnSp macro="">
      <xdr:nvCxnSpPr>
        <xdr:cNvPr id="108" name="直線矢印コネクタ 107"/>
        <xdr:cNvCxnSpPr>
          <a:stCxn id="106" idx="4"/>
        </xdr:cNvCxnSpPr>
      </xdr:nvCxnSpPr>
      <xdr:spPr>
        <a:xfrm flipH="1">
          <a:off x="5772150" y="3076575"/>
          <a:ext cx="1428750" cy="427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419100</xdr:colOff>
      <xdr:row>18</xdr:row>
      <xdr:rowOff>0</xdr:rowOff>
    </xdr:from>
    <xdr:to>
      <xdr:col>17</xdr:col>
      <xdr:colOff>323850</xdr:colOff>
      <xdr:row>52</xdr:row>
      <xdr:rowOff>114300</xdr:rowOff>
    </xdr:to>
    <xdr:cxnSp macro="">
      <xdr:nvCxnSpPr>
        <xdr:cNvPr id="109" name="直線矢印コネクタ 108"/>
        <xdr:cNvCxnSpPr>
          <a:stCxn id="105" idx="4"/>
        </xdr:cNvCxnSpPr>
      </xdr:nvCxnSpPr>
      <xdr:spPr>
        <a:xfrm flipH="1">
          <a:off x="5905500" y="3086100"/>
          <a:ext cx="590550" cy="5772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352427</xdr:colOff>
      <xdr:row>17</xdr:row>
      <xdr:rowOff>95250</xdr:rowOff>
    </xdr:from>
    <xdr:to>
      <xdr:col>19</xdr:col>
      <xdr:colOff>328613</xdr:colOff>
      <xdr:row>63</xdr:row>
      <xdr:rowOff>57150</xdr:rowOff>
    </xdr:to>
    <xdr:cxnSp macro="">
      <xdr:nvCxnSpPr>
        <xdr:cNvPr id="110" name="直線矢印コネクタ 109"/>
        <xdr:cNvCxnSpPr>
          <a:stCxn id="107" idx="4"/>
        </xdr:cNvCxnSpPr>
      </xdr:nvCxnSpPr>
      <xdr:spPr>
        <a:xfrm flipH="1">
          <a:off x="5838827" y="3009900"/>
          <a:ext cx="2033586" cy="7486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86559</xdr:colOff>
      <xdr:row>17</xdr:row>
      <xdr:rowOff>136058</xdr:rowOff>
    </xdr:from>
    <xdr:to>
      <xdr:col>17</xdr:col>
      <xdr:colOff>0</xdr:colOff>
      <xdr:row>20</xdr:row>
      <xdr:rowOff>76200</xdr:rowOff>
    </xdr:to>
    <xdr:cxnSp macro="">
      <xdr:nvCxnSpPr>
        <xdr:cNvPr id="111" name="直線コネクタ 110"/>
        <xdr:cNvCxnSpPr>
          <a:stCxn id="99" idx="5"/>
        </xdr:cNvCxnSpPr>
      </xdr:nvCxnSpPr>
      <xdr:spPr>
        <a:xfrm>
          <a:off x="5572959" y="3050708"/>
          <a:ext cx="599241" cy="4544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</xdr:colOff>
      <xdr:row>20</xdr:row>
      <xdr:rowOff>104775</xdr:rowOff>
    </xdr:from>
    <xdr:to>
      <xdr:col>16</xdr:col>
      <xdr:colOff>666750</xdr:colOff>
      <xdr:row>24</xdr:row>
      <xdr:rowOff>95250</xdr:rowOff>
    </xdr:to>
    <xdr:cxnSp macro="">
      <xdr:nvCxnSpPr>
        <xdr:cNvPr id="112" name="直線矢印コネクタ 111"/>
        <xdr:cNvCxnSpPr/>
      </xdr:nvCxnSpPr>
      <xdr:spPr>
        <a:xfrm flipH="1">
          <a:off x="5676900" y="3533775"/>
          <a:ext cx="47625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20</xdr:row>
      <xdr:rowOff>104775</xdr:rowOff>
    </xdr:from>
    <xdr:to>
      <xdr:col>17</xdr:col>
      <xdr:colOff>19050</xdr:colOff>
      <xdr:row>33</xdr:row>
      <xdr:rowOff>161925</xdr:rowOff>
    </xdr:to>
    <xdr:cxnSp macro="">
      <xdr:nvCxnSpPr>
        <xdr:cNvPr id="113" name="直線矢印コネクタ 112"/>
        <xdr:cNvCxnSpPr/>
      </xdr:nvCxnSpPr>
      <xdr:spPr>
        <a:xfrm flipH="1">
          <a:off x="5800725" y="3533775"/>
          <a:ext cx="390525" cy="2238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4</xdr:row>
      <xdr:rowOff>28575</xdr:rowOff>
    </xdr:from>
    <xdr:to>
      <xdr:col>9</xdr:col>
      <xdr:colOff>552450</xdr:colOff>
      <xdr:row>5</xdr:row>
      <xdr:rowOff>76200</xdr:rowOff>
    </xdr:to>
    <xdr:sp macro="" textlink="">
      <xdr:nvSpPr>
        <xdr:cNvPr id="114" name="テキスト ボックス 113"/>
        <xdr:cNvSpPr txBox="1"/>
      </xdr:nvSpPr>
      <xdr:spPr>
        <a:xfrm>
          <a:off x="5895975" y="714375"/>
          <a:ext cx="8286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1 or 0</a:t>
          </a:r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4</xdr:row>
      <xdr:rowOff>138113</xdr:rowOff>
    </xdr:from>
    <xdr:to>
      <xdr:col>8</xdr:col>
      <xdr:colOff>409575</xdr:colOff>
      <xdr:row>5</xdr:row>
      <xdr:rowOff>76200</xdr:rowOff>
    </xdr:to>
    <xdr:cxnSp macro="">
      <xdr:nvCxnSpPr>
        <xdr:cNvPr id="116" name="直線矢印コネクタ 115"/>
        <xdr:cNvCxnSpPr>
          <a:stCxn id="114" idx="1"/>
        </xdr:cNvCxnSpPr>
      </xdr:nvCxnSpPr>
      <xdr:spPr>
        <a:xfrm flipH="1">
          <a:off x="5543550" y="823913"/>
          <a:ext cx="352425" cy="1095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409575</xdr:colOff>
      <xdr:row>4</xdr:row>
      <xdr:rowOff>28575</xdr:rowOff>
    </xdr:from>
    <xdr:to>
      <xdr:col>17</xdr:col>
      <xdr:colOff>552450</xdr:colOff>
      <xdr:row>5</xdr:row>
      <xdr:rowOff>76200</xdr:rowOff>
    </xdr:to>
    <xdr:sp macro="" textlink="">
      <xdr:nvSpPr>
        <xdr:cNvPr id="117" name="テキスト ボックス 116"/>
        <xdr:cNvSpPr txBox="1"/>
      </xdr:nvSpPr>
      <xdr:spPr>
        <a:xfrm>
          <a:off x="11210925" y="714375"/>
          <a:ext cx="8286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1 or 0</a:t>
          </a:r>
          <a:endParaRPr kumimoji="1" lang="ja-JP" altLang="en-US" sz="1100"/>
        </a:p>
      </xdr:txBody>
    </xdr:sp>
    <xdr:clientData/>
  </xdr:twoCellAnchor>
  <xdr:twoCellAnchor>
    <xdr:from>
      <xdr:col>16</xdr:col>
      <xdr:colOff>38100</xdr:colOff>
      <xdr:row>4</xdr:row>
      <xdr:rowOff>147638</xdr:rowOff>
    </xdr:from>
    <xdr:to>
      <xdr:col>16</xdr:col>
      <xdr:colOff>390525</xdr:colOff>
      <xdr:row>5</xdr:row>
      <xdr:rowOff>85725</xdr:rowOff>
    </xdr:to>
    <xdr:cxnSp macro="">
      <xdr:nvCxnSpPr>
        <xdr:cNvPr id="118" name="直線矢印コネクタ 117"/>
        <xdr:cNvCxnSpPr/>
      </xdr:nvCxnSpPr>
      <xdr:spPr>
        <a:xfrm flipH="1">
          <a:off x="10839450" y="833438"/>
          <a:ext cx="352425" cy="1095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:T68"/>
  <sheetViews>
    <sheetView tabSelected="1" topLeftCell="D1" workbookViewId="0">
      <selection activeCell="E8" sqref="E8"/>
    </sheetView>
  </sheetViews>
  <sheetFormatPr defaultRowHeight="13.5"/>
  <cols>
    <col min="13" max="13" width="6.75" customWidth="1"/>
  </cols>
  <sheetData>
    <row r="1" spans="6:20">
      <c r="N1" s="10"/>
      <c r="O1" s="11"/>
      <c r="P1" s="11"/>
      <c r="Q1" s="11"/>
      <c r="R1" s="11"/>
      <c r="S1" s="11"/>
      <c r="T1" s="12"/>
    </row>
    <row r="2" spans="6:20">
      <c r="N2" s="13"/>
      <c r="O2" s="14"/>
      <c r="P2" s="14"/>
      <c r="Q2" s="14"/>
      <c r="R2" s="14"/>
      <c r="S2" s="14"/>
      <c r="T2" s="15"/>
    </row>
    <row r="3" spans="6:20">
      <c r="N3" s="13"/>
      <c r="O3" s="14"/>
      <c r="P3" s="14"/>
      <c r="Q3" s="14"/>
      <c r="R3" s="14"/>
      <c r="S3" s="14"/>
      <c r="T3" s="15"/>
    </row>
    <row r="4" spans="6:20">
      <c r="G4" t="s">
        <v>6</v>
      </c>
      <c r="H4" s="3" t="s">
        <v>7</v>
      </c>
      <c r="N4" s="13"/>
      <c r="O4" s="14" t="s">
        <v>6</v>
      </c>
      <c r="P4" s="16" t="s">
        <v>7</v>
      </c>
      <c r="Q4" s="14"/>
      <c r="R4" s="14"/>
      <c r="S4" s="14"/>
      <c r="T4" s="15"/>
    </row>
    <row r="5" spans="6:20">
      <c r="F5" t="s">
        <v>10</v>
      </c>
      <c r="G5" s="7">
        <f>IF(H6=1,H12-K12,K12+H12)</f>
        <v>7043.7999999999993</v>
      </c>
      <c r="H5" s="3" t="s">
        <v>8</v>
      </c>
      <c r="N5" s="13" t="s">
        <v>10</v>
      </c>
      <c r="O5" s="17">
        <f>IF(P6=1,P12-S12,S12+P12)</f>
        <v>50103.8</v>
      </c>
      <c r="P5" s="16" t="s">
        <v>8</v>
      </c>
      <c r="Q5" s="14"/>
      <c r="R5" s="14"/>
      <c r="S5" s="14"/>
      <c r="T5" s="15"/>
    </row>
    <row r="6" spans="6:20">
      <c r="F6" t="s">
        <v>11</v>
      </c>
      <c r="G6" s="7">
        <f>IF(H6=1,H13-K12,H13+K12)</f>
        <v>10101.799999999999</v>
      </c>
      <c r="H6" s="4">
        <v>1</v>
      </c>
      <c r="N6" s="13" t="s">
        <v>11</v>
      </c>
      <c r="O6" s="17">
        <f>IF(P6=1,P13-S12,P13+S12)</f>
        <v>52003.8</v>
      </c>
      <c r="P6" s="18">
        <v>1</v>
      </c>
      <c r="Q6" s="14"/>
      <c r="R6" s="14"/>
      <c r="S6" s="14"/>
      <c r="T6" s="15"/>
    </row>
    <row r="7" spans="6:20">
      <c r="N7" s="13"/>
      <c r="O7" s="14"/>
      <c r="P7" s="14"/>
      <c r="Q7" s="14"/>
      <c r="R7" s="14"/>
      <c r="S7" s="14"/>
      <c r="T7" s="15"/>
    </row>
    <row r="8" spans="6:20">
      <c r="H8" s="1" t="s">
        <v>0</v>
      </c>
      <c r="J8" s="1" t="s">
        <v>0</v>
      </c>
      <c r="K8" t="s">
        <v>9</v>
      </c>
      <c r="N8" s="13"/>
      <c r="O8" s="14"/>
      <c r="P8" s="1" t="s">
        <v>0</v>
      </c>
      <c r="Q8" s="14"/>
      <c r="R8" s="1" t="s">
        <v>0</v>
      </c>
      <c r="S8" s="14" t="s">
        <v>9</v>
      </c>
      <c r="T8" s="15"/>
    </row>
    <row r="9" spans="6:20">
      <c r="N9" s="13"/>
      <c r="O9" s="14"/>
      <c r="P9" s="14"/>
      <c r="Q9" s="14"/>
      <c r="R9" s="14"/>
      <c r="S9" s="14"/>
      <c r="T9" s="15"/>
    </row>
    <row r="10" spans="6:20">
      <c r="J10" t="s">
        <v>5</v>
      </c>
      <c r="N10" s="13"/>
      <c r="O10" s="14"/>
      <c r="P10" s="14"/>
      <c r="Q10" s="14"/>
      <c r="R10" s="14" t="s">
        <v>5</v>
      </c>
      <c r="S10" s="14"/>
      <c r="T10" s="15"/>
    </row>
    <row r="11" spans="6:20">
      <c r="H11" t="s">
        <v>1</v>
      </c>
      <c r="J11" t="s">
        <v>2</v>
      </c>
      <c r="K11" t="s">
        <v>3</v>
      </c>
      <c r="L11" t="s">
        <v>4</v>
      </c>
      <c r="N11" s="13"/>
      <c r="O11" s="14"/>
      <c r="P11" s="14" t="s">
        <v>1</v>
      </c>
      <c r="Q11" s="14"/>
      <c r="R11" s="14" t="s">
        <v>2</v>
      </c>
      <c r="S11" s="14" t="s">
        <v>3</v>
      </c>
      <c r="T11" s="15" t="s">
        <v>4</v>
      </c>
    </row>
    <row r="12" spans="6:20">
      <c r="F12" s="3" t="s">
        <v>12</v>
      </c>
      <c r="G12" s="8" t="s">
        <v>10</v>
      </c>
      <c r="H12" s="5">
        <v>19040</v>
      </c>
      <c r="J12" s="6">
        <v>11999.2</v>
      </c>
      <c r="K12" s="6">
        <v>11996.2</v>
      </c>
      <c r="L12" s="6">
        <v>11997</v>
      </c>
      <c r="N12" s="19" t="s">
        <v>12</v>
      </c>
      <c r="O12" s="20" t="s">
        <v>10</v>
      </c>
      <c r="P12" s="21">
        <v>62100</v>
      </c>
      <c r="Q12" s="14"/>
      <c r="R12" s="22">
        <v>11999.2</v>
      </c>
      <c r="S12" s="22">
        <v>11996.2</v>
      </c>
      <c r="T12" s="23">
        <v>11997</v>
      </c>
    </row>
    <row r="13" spans="6:20">
      <c r="F13" s="3" t="s">
        <v>13</v>
      </c>
      <c r="G13" s="8" t="s">
        <v>11</v>
      </c>
      <c r="H13" s="5">
        <v>22098</v>
      </c>
      <c r="N13" s="19" t="s">
        <v>13</v>
      </c>
      <c r="O13" s="20" t="s">
        <v>11</v>
      </c>
      <c r="P13" s="21">
        <v>64000</v>
      </c>
      <c r="Q13" s="14"/>
      <c r="R13" s="14"/>
      <c r="S13" s="14"/>
      <c r="T13" s="15"/>
    </row>
    <row r="14" spans="6:20">
      <c r="N14" s="13"/>
      <c r="O14" s="14"/>
      <c r="P14" s="14"/>
      <c r="Q14" s="14"/>
      <c r="R14" s="14"/>
      <c r="S14" s="14"/>
      <c r="T14" s="15"/>
    </row>
    <row r="15" spans="6:20">
      <c r="N15" s="13"/>
      <c r="O15" s="14"/>
      <c r="P15" s="14"/>
      <c r="Q15" s="14"/>
      <c r="R15" s="14"/>
      <c r="S15" s="14"/>
      <c r="T15" s="15"/>
    </row>
    <row r="16" spans="6:20">
      <c r="G16" s="8" t="s">
        <v>10</v>
      </c>
      <c r="H16" s="2" t="str">
        <f>DEC2HEX(H12/9.99,6)</f>
        <v>000771</v>
      </c>
      <c r="I16" t="s">
        <v>14</v>
      </c>
      <c r="J16" s="2" t="str">
        <f>DEC2HEX(J12*10,6)</f>
        <v>01D4B8</v>
      </c>
      <c r="K16" s="2" t="str">
        <f>DEC2HEX(K12*10,6)</f>
        <v>01D49A</v>
      </c>
      <c r="L16" s="2" t="str">
        <f>DEC2HEX(L12*10,6)</f>
        <v>01D4A2</v>
      </c>
      <c r="N16" s="13"/>
      <c r="O16" s="20" t="s">
        <v>10</v>
      </c>
      <c r="P16" s="24" t="str">
        <f>DEC2HEX(P12/9.99,6)</f>
        <v>001848</v>
      </c>
      <c r="Q16" s="14" t="s">
        <v>14</v>
      </c>
      <c r="R16" s="24" t="str">
        <f>DEC2HEX(R12*10,6)</f>
        <v>01D4B8</v>
      </c>
      <c r="S16" s="24" t="str">
        <f>DEC2HEX(S12*10,6)</f>
        <v>01D49A</v>
      </c>
      <c r="T16" s="25" t="str">
        <f>DEC2HEX(T12*10,6)</f>
        <v>01D4A2</v>
      </c>
    </row>
    <row r="17" spans="7:20">
      <c r="G17" s="8" t="s">
        <v>11</v>
      </c>
      <c r="H17" s="2" t="str">
        <f>DEC2HEX(H13/9.99,6)</f>
        <v>0008A4</v>
      </c>
      <c r="I17" t="s">
        <v>14</v>
      </c>
      <c r="N17" s="13"/>
      <c r="O17" s="20" t="s">
        <v>11</v>
      </c>
      <c r="P17" s="24" t="str">
        <f>DEC2HEX(P13/9.99,6)</f>
        <v>001906</v>
      </c>
      <c r="Q17" s="14" t="s">
        <v>14</v>
      </c>
      <c r="R17" s="14"/>
      <c r="S17" s="14"/>
      <c r="T17" s="15"/>
    </row>
    <row r="18" spans="7:20">
      <c r="N18" s="13"/>
      <c r="O18" s="14"/>
      <c r="P18" s="14"/>
      <c r="Q18" s="14"/>
      <c r="R18" s="14"/>
      <c r="S18" s="14"/>
      <c r="T18" s="15"/>
    </row>
    <row r="19" spans="7:20">
      <c r="N19" s="13"/>
      <c r="O19" s="14"/>
      <c r="P19" s="14"/>
      <c r="Q19" s="14"/>
      <c r="R19" s="14"/>
      <c r="S19" s="14"/>
      <c r="T19" s="15"/>
    </row>
    <row r="20" spans="7:20">
      <c r="N20" s="13"/>
      <c r="O20" s="14"/>
      <c r="P20" s="14"/>
      <c r="Q20" s="14"/>
      <c r="R20" s="14"/>
      <c r="S20" s="14"/>
      <c r="T20" s="15"/>
    </row>
    <row r="21" spans="7:20">
      <c r="N21" s="13"/>
      <c r="O21" s="14"/>
      <c r="P21" s="14"/>
      <c r="Q21" s="14"/>
      <c r="R21" s="14"/>
      <c r="S21" s="14"/>
      <c r="T21" s="15"/>
    </row>
    <row r="22" spans="7:20">
      <c r="N22" s="13"/>
      <c r="O22" s="14"/>
      <c r="P22" s="14"/>
      <c r="Q22" s="14"/>
      <c r="R22" s="14"/>
      <c r="S22" s="14"/>
      <c r="T22" s="15"/>
    </row>
    <row r="23" spans="7:20">
      <c r="H23" s="9" t="str">
        <f>MID(H16,5,2)</f>
        <v>71</v>
      </c>
      <c r="N23" s="13"/>
      <c r="O23" s="14"/>
      <c r="P23" s="26" t="str">
        <f>MID(P16,5,2)</f>
        <v>48</v>
      </c>
      <c r="Q23" s="14"/>
      <c r="R23" s="14"/>
      <c r="S23" s="14"/>
      <c r="T23" s="15"/>
    </row>
    <row r="24" spans="7:20" ht="9.75" customHeight="1">
      <c r="H24" s="9"/>
      <c r="N24" s="13"/>
      <c r="O24" s="14"/>
      <c r="P24" s="26"/>
      <c r="Q24" s="14"/>
      <c r="R24" s="14"/>
      <c r="S24" s="14"/>
      <c r="T24" s="15"/>
    </row>
    <row r="25" spans="7:20">
      <c r="H25" s="9" t="str">
        <f>MID(H16,3,2)</f>
        <v>07</v>
      </c>
      <c r="N25" s="13"/>
      <c r="O25" s="14"/>
      <c r="P25" s="26" t="str">
        <f>MID(P16,3,2)</f>
        <v>18</v>
      </c>
      <c r="Q25" s="14"/>
      <c r="R25" s="14"/>
      <c r="S25" s="14"/>
      <c r="T25" s="15"/>
    </row>
    <row r="26" spans="7:20">
      <c r="N26" s="13"/>
      <c r="O26" s="14"/>
      <c r="P26" s="14"/>
      <c r="Q26" s="14"/>
      <c r="R26" s="14"/>
      <c r="S26" s="14"/>
      <c r="T26" s="15"/>
    </row>
    <row r="27" spans="7:20">
      <c r="H27" s="9">
        <f>H6</f>
        <v>1</v>
      </c>
      <c r="N27" s="13"/>
      <c r="O27" s="14"/>
      <c r="P27" s="26">
        <f>P6</f>
        <v>1</v>
      </c>
      <c r="Q27" s="14"/>
      <c r="R27" s="14"/>
      <c r="S27" s="14"/>
      <c r="T27" s="15"/>
    </row>
    <row r="28" spans="7:20">
      <c r="N28" s="13"/>
      <c r="O28" s="14"/>
      <c r="P28" s="14"/>
      <c r="Q28" s="14"/>
      <c r="R28" s="14"/>
      <c r="S28" s="14"/>
      <c r="T28" s="15"/>
    </row>
    <row r="29" spans="7:20">
      <c r="N29" s="13"/>
      <c r="O29" s="14"/>
      <c r="P29" s="14"/>
      <c r="Q29" s="14"/>
      <c r="R29" s="14"/>
      <c r="S29" s="14"/>
      <c r="T29" s="15"/>
    </row>
    <row r="30" spans="7:20">
      <c r="N30" s="13"/>
      <c r="O30" s="14"/>
      <c r="P30" s="14"/>
      <c r="Q30" s="14"/>
      <c r="R30" s="14"/>
      <c r="S30" s="14"/>
      <c r="T30" s="15"/>
    </row>
    <row r="31" spans="7:20">
      <c r="N31" s="13"/>
      <c r="O31" s="14"/>
      <c r="P31" s="14"/>
      <c r="Q31" s="14"/>
      <c r="R31" s="14"/>
      <c r="S31" s="14"/>
      <c r="T31" s="15"/>
    </row>
    <row r="32" spans="7:20">
      <c r="N32" s="13"/>
      <c r="O32" s="14"/>
      <c r="P32" s="14"/>
      <c r="Q32" s="14"/>
      <c r="R32" s="14"/>
      <c r="S32" s="14"/>
      <c r="T32" s="15"/>
    </row>
    <row r="33" spans="8:20">
      <c r="H33" s="9" t="str">
        <f>MID(H17,5,2)</f>
        <v>A4</v>
      </c>
      <c r="N33" s="13"/>
      <c r="O33" s="14"/>
      <c r="P33" s="26" t="str">
        <f>MID(P17,5,2)</f>
        <v>06</v>
      </c>
      <c r="Q33" s="14"/>
      <c r="R33" s="14"/>
      <c r="S33" s="14"/>
      <c r="T33" s="15"/>
    </row>
    <row r="34" spans="8:20">
      <c r="H34" s="9"/>
      <c r="N34" s="13"/>
      <c r="O34" s="14"/>
      <c r="P34" s="26"/>
      <c r="Q34" s="14"/>
      <c r="R34" s="14"/>
      <c r="S34" s="14"/>
      <c r="T34" s="15"/>
    </row>
    <row r="35" spans="8:20">
      <c r="H35" s="9" t="str">
        <f>MID(H17,3,2)</f>
        <v>08</v>
      </c>
      <c r="N35" s="13"/>
      <c r="O35" s="14"/>
      <c r="P35" s="26" t="str">
        <f>MID(P17,3,2)</f>
        <v>19</v>
      </c>
      <c r="Q35" s="14"/>
      <c r="R35" s="14"/>
      <c r="S35" s="14"/>
      <c r="T35" s="15"/>
    </row>
    <row r="36" spans="8:20">
      <c r="H36" s="9"/>
      <c r="N36" s="13"/>
      <c r="O36" s="14"/>
      <c r="P36" s="26"/>
      <c r="Q36" s="14"/>
      <c r="R36" s="14"/>
      <c r="S36" s="14"/>
      <c r="T36" s="15"/>
    </row>
    <row r="37" spans="8:20">
      <c r="H37" s="9">
        <f>H6</f>
        <v>1</v>
      </c>
      <c r="N37" s="13"/>
      <c r="O37" s="14"/>
      <c r="P37" s="26">
        <f>P6</f>
        <v>1</v>
      </c>
      <c r="Q37" s="14"/>
      <c r="R37" s="14"/>
      <c r="S37" s="14"/>
      <c r="T37" s="15"/>
    </row>
    <row r="38" spans="8:20">
      <c r="N38" s="13"/>
      <c r="O38" s="14"/>
      <c r="P38" s="14"/>
      <c r="Q38" s="14"/>
      <c r="R38" s="14"/>
      <c r="S38" s="14"/>
      <c r="T38" s="15"/>
    </row>
    <row r="39" spans="8:20">
      <c r="N39" s="13"/>
      <c r="O39" s="14"/>
      <c r="P39" s="14"/>
      <c r="Q39" s="14"/>
      <c r="R39" s="14"/>
      <c r="S39" s="14"/>
      <c r="T39" s="15"/>
    </row>
    <row r="40" spans="8:20" ht="13.5" customHeight="1">
      <c r="N40" s="13"/>
      <c r="O40" s="14"/>
      <c r="P40" s="14"/>
      <c r="Q40" s="14"/>
      <c r="R40" s="14"/>
      <c r="S40" s="14"/>
      <c r="T40" s="15"/>
    </row>
    <row r="41" spans="8:20">
      <c r="N41" s="13"/>
      <c r="O41" s="14"/>
      <c r="P41" s="14"/>
      <c r="Q41" s="14"/>
      <c r="R41" s="14"/>
      <c r="S41" s="14"/>
      <c r="T41" s="15"/>
    </row>
    <row r="42" spans="8:20">
      <c r="H42" s="9" t="str">
        <f>MID(K16,5,2)</f>
        <v>9A</v>
      </c>
      <c r="N42" s="13"/>
      <c r="O42" s="14"/>
      <c r="P42" s="26" t="str">
        <f>MID(S16,5,2)</f>
        <v>9A</v>
      </c>
      <c r="Q42" s="14"/>
      <c r="R42" s="14"/>
      <c r="S42" s="14"/>
      <c r="T42" s="15"/>
    </row>
    <row r="43" spans="8:20" ht="9" customHeight="1">
      <c r="H43" s="9"/>
      <c r="N43" s="13"/>
      <c r="O43" s="14"/>
      <c r="P43" s="26"/>
      <c r="Q43" s="14"/>
      <c r="R43" s="14"/>
      <c r="S43" s="14"/>
      <c r="T43" s="15"/>
    </row>
    <row r="44" spans="8:20" ht="13.5" customHeight="1">
      <c r="H44" s="9" t="str">
        <f>MID(K16,3,2)</f>
        <v>D4</v>
      </c>
      <c r="N44" s="13"/>
      <c r="O44" s="14"/>
      <c r="P44" s="26" t="str">
        <f>MID(S16,3,2)</f>
        <v>D4</v>
      </c>
      <c r="Q44" s="14"/>
      <c r="R44" s="14"/>
      <c r="S44" s="14"/>
      <c r="T44" s="15"/>
    </row>
    <row r="45" spans="8:20" ht="9" customHeight="1">
      <c r="H45" s="9"/>
      <c r="N45" s="13"/>
      <c r="O45" s="14"/>
      <c r="P45" s="26"/>
      <c r="Q45" s="14"/>
      <c r="R45" s="14"/>
      <c r="S45" s="14"/>
      <c r="T45" s="15"/>
    </row>
    <row r="46" spans="8:20" ht="12.75" customHeight="1">
      <c r="H46" s="9" t="str">
        <f>MID(K16,1,2)</f>
        <v>01</v>
      </c>
      <c r="N46" s="13"/>
      <c r="O46" s="14"/>
      <c r="P46" s="26" t="str">
        <f>MID(S16,1,2)</f>
        <v>01</v>
      </c>
      <c r="Q46" s="14"/>
      <c r="R46" s="14"/>
      <c r="S46" s="14"/>
      <c r="T46" s="15"/>
    </row>
    <row r="47" spans="8:20">
      <c r="N47" s="13"/>
      <c r="O47" s="14"/>
      <c r="P47" s="14"/>
      <c r="Q47" s="14"/>
      <c r="R47" s="14"/>
      <c r="S47" s="14"/>
      <c r="T47" s="15"/>
    </row>
    <row r="48" spans="8:20">
      <c r="N48" s="13"/>
      <c r="O48" s="14"/>
      <c r="P48" s="14"/>
      <c r="Q48" s="14"/>
      <c r="R48" s="14"/>
      <c r="S48" s="14"/>
      <c r="T48" s="15"/>
    </row>
    <row r="49" spans="8:20">
      <c r="N49" s="13"/>
      <c r="O49" s="14"/>
      <c r="P49" s="14"/>
      <c r="Q49" s="14"/>
      <c r="R49" s="14"/>
      <c r="S49" s="14"/>
      <c r="T49" s="15"/>
    </row>
    <row r="50" spans="8:20">
      <c r="N50" s="13"/>
      <c r="O50" s="14"/>
      <c r="P50" s="14"/>
      <c r="Q50" s="14"/>
      <c r="R50" s="14"/>
      <c r="S50" s="14"/>
      <c r="T50" s="15"/>
    </row>
    <row r="51" spans="8:20">
      <c r="N51" s="13"/>
      <c r="O51" s="14"/>
      <c r="P51" s="14"/>
      <c r="Q51" s="14"/>
      <c r="R51" s="14"/>
      <c r="S51" s="14"/>
      <c r="T51" s="15"/>
    </row>
    <row r="52" spans="8:20">
      <c r="H52" s="9" t="str">
        <f>MID(J16,5,2)</f>
        <v>B8</v>
      </c>
      <c r="N52" s="13"/>
      <c r="O52" s="14"/>
      <c r="P52" s="26" t="str">
        <f>MID(R16,5,2)</f>
        <v>B8</v>
      </c>
      <c r="Q52" s="14"/>
      <c r="R52" s="14"/>
      <c r="S52" s="14"/>
      <c r="T52" s="15"/>
    </row>
    <row r="53" spans="8:20" ht="9.75" customHeight="1">
      <c r="H53" s="9"/>
      <c r="N53" s="13"/>
      <c r="O53" s="14"/>
      <c r="P53" s="26"/>
      <c r="Q53" s="14"/>
      <c r="R53" s="14"/>
      <c r="S53" s="14"/>
      <c r="T53" s="15"/>
    </row>
    <row r="54" spans="8:20">
      <c r="H54" s="9" t="str">
        <f>MID(J16,3,2)</f>
        <v>D4</v>
      </c>
      <c r="N54" s="13"/>
      <c r="O54" s="14"/>
      <c r="P54" s="26" t="str">
        <f>MID(R16,3,2)</f>
        <v>D4</v>
      </c>
      <c r="Q54" s="14"/>
      <c r="R54" s="14"/>
      <c r="S54" s="14"/>
      <c r="T54" s="15"/>
    </row>
    <row r="55" spans="8:20" ht="9" customHeight="1">
      <c r="H55" s="9"/>
      <c r="N55" s="13"/>
      <c r="O55" s="14"/>
      <c r="P55" s="26"/>
      <c r="Q55" s="14"/>
      <c r="R55" s="14"/>
      <c r="S55" s="14"/>
      <c r="T55" s="15"/>
    </row>
    <row r="56" spans="8:20">
      <c r="H56" s="9" t="str">
        <f>MID(J16,1,2)</f>
        <v>01</v>
      </c>
      <c r="N56" s="13"/>
      <c r="O56" s="14"/>
      <c r="P56" s="26" t="str">
        <f>MID(R16,1,2)</f>
        <v>01</v>
      </c>
      <c r="Q56" s="14"/>
      <c r="R56" s="14"/>
      <c r="S56" s="14"/>
      <c r="T56" s="15"/>
    </row>
    <row r="57" spans="8:20">
      <c r="N57" s="13"/>
      <c r="O57" s="14"/>
      <c r="P57" s="14"/>
      <c r="Q57" s="14"/>
      <c r="R57" s="14"/>
      <c r="S57" s="14"/>
      <c r="T57" s="15"/>
    </row>
    <row r="58" spans="8:20">
      <c r="N58" s="13"/>
      <c r="O58" s="14"/>
      <c r="P58" s="14"/>
      <c r="Q58" s="14"/>
      <c r="R58" s="14"/>
      <c r="S58" s="14"/>
      <c r="T58" s="15"/>
    </row>
    <row r="59" spans="8:20">
      <c r="N59" s="13"/>
      <c r="O59" s="14"/>
      <c r="P59" s="14"/>
      <c r="Q59" s="14"/>
      <c r="R59" s="14"/>
      <c r="S59" s="14"/>
      <c r="T59" s="15"/>
    </row>
    <row r="60" spans="8:20" ht="9.75" customHeight="1">
      <c r="N60" s="13"/>
      <c r="O60" s="14"/>
      <c r="P60" s="14"/>
      <c r="Q60" s="14"/>
      <c r="R60" s="14"/>
      <c r="S60" s="14"/>
      <c r="T60" s="15"/>
    </row>
    <row r="61" spans="8:20">
      <c r="N61" s="13"/>
      <c r="O61" s="14"/>
      <c r="P61" s="14"/>
      <c r="Q61" s="14"/>
      <c r="R61" s="14"/>
      <c r="S61" s="14"/>
      <c r="T61" s="15"/>
    </row>
    <row r="62" spans="8:20">
      <c r="H62" s="9" t="str">
        <f>MID(L16,5,2)</f>
        <v>A2</v>
      </c>
      <c r="N62" s="13"/>
      <c r="O62" s="14"/>
      <c r="P62" s="26" t="str">
        <f>MID(T16,5,2)</f>
        <v>A2</v>
      </c>
      <c r="Q62" s="14"/>
      <c r="R62" s="14"/>
      <c r="S62" s="14"/>
      <c r="T62" s="15"/>
    </row>
    <row r="63" spans="8:20" ht="10.5" customHeight="1">
      <c r="H63" s="9"/>
      <c r="N63" s="13"/>
      <c r="O63" s="14"/>
      <c r="P63" s="26"/>
      <c r="Q63" s="14"/>
      <c r="R63" s="14"/>
      <c r="S63" s="14"/>
      <c r="T63" s="15"/>
    </row>
    <row r="64" spans="8:20">
      <c r="H64" s="9" t="str">
        <f>MID(L16,3,2)</f>
        <v>D4</v>
      </c>
      <c r="N64" s="13"/>
      <c r="O64" s="14"/>
      <c r="P64" s="26" t="str">
        <f>MID(T16,3,2)</f>
        <v>D4</v>
      </c>
      <c r="Q64" s="14"/>
      <c r="R64" s="14"/>
      <c r="S64" s="14"/>
      <c r="T64" s="15"/>
    </row>
    <row r="65" spans="8:20" ht="9.75" customHeight="1">
      <c r="H65" s="9"/>
      <c r="N65" s="13"/>
      <c r="O65" s="14"/>
      <c r="P65" s="26"/>
      <c r="Q65" s="14"/>
      <c r="R65" s="14"/>
      <c r="S65" s="14"/>
      <c r="T65" s="15"/>
    </row>
    <row r="66" spans="8:20">
      <c r="H66" s="9" t="str">
        <f>MID(L16,1,2)</f>
        <v>01</v>
      </c>
      <c r="N66" s="13"/>
      <c r="O66" s="14"/>
      <c r="P66" s="26" t="str">
        <f>MID(T16,1,2)</f>
        <v>01</v>
      </c>
      <c r="Q66" s="14"/>
      <c r="R66" s="14"/>
      <c r="S66" s="14"/>
      <c r="T66" s="15"/>
    </row>
    <row r="67" spans="8:20">
      <c r="N67" s="13"/>
      <c r="O67" s="14"/>
      <c r="P67" s="14"/>
      <c r="Q67" s="14"/>
      <c r="R67" s="14"/>
      <c r="S67" s="14"/>
      <c r="T67" s="15"/>
    </row>
    <row r="68" spans="8:20" ht="14.25" thickBot="1">
      <c r="N68" s="27"/>
      <c r="O68" s="28"/>
      <c r="P68" s="28"/>
      <c r="Q68" s="28"/>
      <c r="R68" s="28"/>
      <c r="S68" s="28"/>
      <c r="T68" s="29"/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kaihara</dc:creator>
  <cp:lastModifiedBy>kaihara</cp:lastModifiedBy>
  <dcterms:created xsi:type="dcterms:W3CDTF">2020-08-12T03:32:38Z</dcterms:created>
  <dcterms:modified xsi:type="dcterms:W3CDTF">2020-08-12T05:00:26Z</dcterms:modified>
</cp:coreProperties>
</file>